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сайт'!$A$1:$E$34</definedName>
  </definedNames>
  <calcPr calcId="125725"/>
</workbook>
</file>

<file path=xl/calcChain.xml><?xml version="1.0" encoding="utf-8"?>
<calcChain xmlns="http://schemas.openxmlformats.org/spreadsheetml/2006/main">
  <c r="C20" i="1"/>
  <c r="D5"/>
  <c r="E14"/>
  <c r="E9"/>
  <c r="C5"/>
  <c r="E15"/>
  <c r="D20"/>
  <c r="E25"/>
  <c r="E24"/>
  <c r="E8"/>
  <c r="E19"/>
  <c r="E18"/>
  <c r="E23"/>
  <c r="E7"/>
  <c r="E26"/>
  <c r="E34"/>
  <c r="E33"/>
  <c r="E32"/>
  <c r="E31"/>
  <c r="E30"/>
  <c r="E29"/>
  <c r="C27"/>
  <c r="E22"/>
  <c r="E21"/>
  <c r="E17"/>
  <c r="E16"/>
  <c r="E13"/>
  <c r="E12"/>
  <c r="E11"/>
  <c r="E10"/>
  <c r="E6"/>
  <c r="D27"/>
  <c r="E28"/>
  <c r="C4" l="1"/>
  <c r="E20"/>
  <c r="E27"/>
  <c r="D4"/>
  <c r="E5"/>
  <c r="E4" l="1"/>
</calcChain>
</file>

<file path=xl/sharedStrings.xml><?xml version="1.0" encoding="utf-8"?>
<sst xmlns="http://schemas.openxmlformats.org/spreadsheetml/2006/main" count="57" uniqueCount="55">
  <si>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</si>
  <si>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</si>
  <si>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</si>
  <si>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</si>
  <si>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</si>
  <si>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</si>
  <si>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</si>
  <si>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</si>
  <si>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</si>
  <si>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</si>
  <si>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</si>
  <si>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</si>
  <si>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</si>
  <si>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</si>
  <si>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</si>
  <si>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</si>
  <si>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</si>
  <si>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</si>
  <si>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</si>
  <si>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</si>
  <si>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</si>
  <si>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</si>
  <si>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</si>
  <si>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</si>
  <si>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</si>
  <si>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</si>
  <si>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</si>
  <si>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</si>
  <si>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</si>
  <si>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</si>
  <si>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</si>
  <si>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</si>
  <si>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</si>
  <si>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</si>
  <si>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</si>
  <si>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</si>
  <si>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</si>
  <si>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</si>
  <si>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</si>
  <si>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</si>
  <si>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</si>
  <si>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</si>
  <si>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</si>
  <si>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</si>
  <si>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</si>
  <si>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</si>
  <si>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</si>
  <si>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</si>
  <si>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</si>
  <si>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Акцизы по подакцизным товарам(продукции),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</si>
  <si>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</si>
  <si>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Задолженность и перерасчеты по отмененным налогам, сборам и иным обязательным платежам</t>
  </si>
  <si>
    <t>План на  2022 год</t>
  </si>
  <si>
    <t>Исполнено за 1 квартал 2022года</t>
  </si>
  <si>
    <t>о ходе исполнения бюджета Сельского поселения "Юшарский сельсовет" Заполярного района Ненецкого автономного округа за 1 квартал  2022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</si>
</sst>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3"/>
  <sheetViews>
    <sheetView tabSelected="1" view="pageBreakPreview" workbookViewId="0">
      <selection activeCell="E6" sqref="E6"/>
    </sheetView>
  </sheetViews>
  <sheetFormatPr defaultRowHeight="12.75"/>
  <cols>
    <col min="1" max="1" width="11.5703125" customWidth="1"/>
    <col min="2" max="2" width="24.140625" customWidth="1"/>
    <col min="3" max="3" width="15.140625" customWidth="1"/>
    <col min="4" max="4" width="16.5703125" customWidth="1"/>
    <col min="5" max="5" width="15.14062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>
      <c r="A1" s="13" t="s">
        <v>0</v>
      </c>
      <c r="B1" s="14"/>
      <c r="C1" s="14"/>
      <c r="D1" s="14"/>
      <c r="E1" s="14"/>
    </row>
    <row r="2" spans="1:5" ht="33" customHeight="1">
      <c r="A2" s="15" t="s">
        <v>54</v>
      </c>
      <c r="B2" s="16"/>
      <c r="C2" s="16"/>
      <c r="D2" s="16"/>
      <c r="E2" s="16"/>
    </row>
    <row r="3" spans="1:5" s="1" customFormat="1" ht="25.5">
      <c r="A3" s="3" t="s">
        <v>1</v>
      </c>
      <c r="B3" s="4" t="s">
        <v>2</v>
      </c>
      <c r="C3" s="4" t="s">
        <v>52</v>
      </c>
      <c r="D3" s="4" t="s">
        <v>53</v>
      </c>
      <c r="E3" s="4" t="s">
        <v>3</v>
      </c>
    </row>
    <row r="4" spans="1:5" ht="14.25">
      <c r="A4" s="5">
        <v>1</v>
      </c>
      <c r="B4" s="6" t="s">
        <v>4</v>
      </c>
      <c r="C4" s="7">
        <f>C5+C20</f>
        <v>25158700</v>
      </c>
      <c r="D4" s="7">
        <f>D5+D20</f>
        <v>5351857.82</v>
      </c>
      <c r="E4" s="8">
        <f>D4/C4*100</f>
        <v>21.272394122112829</v>
      </c>
    </row>
    <row r="5" spans="1:5" ht="60.75" customHeight="1">
      <c r="A5" s="5" t="s">
        <v>5</v>
      </c>
      <c r="B5" s="6" t="s">
        <v>6</v>
      </c>
      <c r="C5" s="8">
        <f>SUM(C6:C19)</f>
        <v>2395600</v>
      </c>
      <c r="D5" s="7">
        <f>SUM(D6:D19)</f>
        <v>418295.62</v>
      </c>
      <c r="E5" s="8">
        <f>D5/C5*100</f>
        <v>17.460995992653196</v>
      </c>
    </row>
    <row r="6" spans="1:5" ht="27.75" customHeight="1">
      <c r="A6" s="3"/>
      <c r="B6" s="9" t="s">
        <v>7</v>
      </c>
      <c r="C6" s="11">
        <v>1231100</v>
      </c>
      <c r="D6" s="10">
        <v>217456.76</v>
      </c>
      <c r="E6" s="11">
        <f t="shared" ref="E6:E34" si="0">D6/C6*100</f>
        <v>17.663614653561858</v>
      </c>
    </row>
    <row r="7" spans="1:5" ht="66" customHeight="1">
      <c r="A7" s="3"/>
      <c r="B7" s="9" t="s">
        <v>49</v>
      </c>
      <c r="C7" s="10">
        <v>306000</v>
      </c>
      <c r="D7" s="11">
        <v>78917.509999999995</v>
      </c>
      <c r="E7" s="11">
        <f t="shared" si="0"/>
        <v>25.790035947712415</v>
      </c>
    </row>
    <row r="8" spans="1:5" ht="54" customHeight="1">
      <c r="A8" s="3"/>
      <c r="B8" s="9" t="s">
        <v>44</v>
      </c>
      <c r="C8" s="11">
        <v>183700</v>
      </c>
      <c r="D8" s="10">
        <v>45648.06</v>
      </c>
      <c r="E8" s="11">
        <f t="shared" si="0"/>
        <v>24.849243331518782</v>
      </c>
    </row>
    <row r="9" spans="1:5" ht="77.25" customHeight="1">
      <c r="A9" s="3"/>
      <c r="B9" s="9" t="s">
        <v>50</v>
      </c>
      <c r="C9" s="11">
        <v>100000</v>
      </c>
      <c r="D9" s="10">
        <v>0.01</v>
      </c>
      <c r="E9" s="11">
        <f t="shared" si="0"/>
        <v>9.9999999999999991E-6</v>
      </c>
    </row>
    <row r="10" spans="1:5" ht="28.5" customHeight="1">
      <c r="A10" s="3"/>
      <c r="B10" s="9" t="s">
        <v>8</v>
      </c>
      <c r="C10" s="11">
        <v>3000</v>
      </c>
      <c r="D10" s="10">
        <v>0</v>
      </c>
      <c r="E10" s="11">
        <f t="shared" si="0"/>
        <v>0</v>
      </c>
    </row>
    <row r="11" spans="1:5" ht="27.75" customHeight="1">
      <c r="A11" s="3"/>
      <c r="B11" s="9" t="s">
        <v>9</v>
      </c>
      <c r="C11" s="11">
        <v>23500</v>
      </c>
      <c r="D11" s="10">
        <v>740</v>
      </c>
      <c r="E11" s="11">
        <f t="shared" si="0"/>
        <v>3.1489361702127661</v>
      </c>
    </row>
    <row r="12" spans="1:5" ht="28.5" customHeight="1">
      <c r="A12" s="3"/>
      <c r="B12" s="9" t="s">
        <v>10</v>
      </c>
      <c r="C12" s="11">
        <v>60000</v>
      </c>
      <c r="D12" s="10">
        <v>0</v>
      </c>
      <c r="E12" s="11">
        <f t="shared" si="0"/>
        <v>0</v>
      </c>
    </row>
    <row r="13" spans="1:5" ht="19.5" customHeight="1">
      <c r="A13" s="3"/>
      <c r="B13" s="9" t="s">
        <v>11</v>
      </c>
      <c r="C13" s="11">
        <v>46200</v>
      </c>
      <c r="D13" s="10">
        <v>6500</v>
      </c>
      <c r="E13" s="11">
        <f t="shared" si="0"/>
        <v>14.06926406926407</v>
      </c>
    </row>
    <row r="14" spans="1:5" ht="56.25" hidden="1" customHeight="1">
      <c r="A14" s="3"/>
      <c r="B14" s="9" t="s">
        <v>51</v>
      </c>
      <c r="C14" s="11"/>
      <c r="D14" s="10"/>
      <c r="E14" s="11" t="e">
        <f t="shared" si="0"/>
        <v>#DIV/0!</v>
      </c>
    </row>
    <row r="15" spans="1:5" ht="65.25" customHeight="1">
      <c r="A15" s="3"/>
      <c r="B15" s="9" t="s">
        <v>39</v>
      </c>
      <c r="C15" s="11">
        <v>442100</v>
      </c>
      <c r="D15" s="10">
        <v>69033.279999999999</v>
      </c>
      <c r="E15" s="11">
        <f>D15/C15*100</f>
        <v>15.614856367337707</v>
      </c>
    </row>
    <row r="16" spans="1:5" ht="35.25" hidden="1" customHeight="1">
      <c r="A16" s="3"/>
      <c r="B16" s="9" t="s">
        <v>38</v>
      </c>
      <c r="C16" s="11">
        <v>0</v>
      </c>
      <c r="D16" s="10">
        <v>0</v>
      </c>
      <c r="E16" s="11" t="e">
        <f t="shared" si="0"/>
        <v>#DIV/0!</v>
      </c>
    </row>
    <row r="17" spans="1:5" ht="27.75" hidden="1" customHeight="1">
      <c r="A17" s="3"/>
      <c r="B17" s="9" t="s">
        <v>12</v>
      </c>
      <c r="C17" s="10"/>
      <c r="D17" s="12"/>
      <c r="E17" s="11" t="e">
        <f>D17/C17*100</f>
        <v>#DIV/0!</v>
      </c>
    </row>
    <row r="18" spans="1:5" ht="54.75" hidden="1" customHeight="1">
      <c r="A18" s="3"/>
      <c r="B18" s="9" t="s">
        <v>42</v>
      </c>
      <c r="C18" s="11"/>
      <c r="D18" s="12"/>
      <c r="E18" s="11" t="e">
        <f t="shared" si="0"/>
        <v>#DIV/0!</v>
      </c>
    </row>
    <row r="19" spans="1:5" ht="16.5" hidden="1" customHeight="1">
      <c r="A19" s="3"/>
      <c r="B19" s="9" t="s">
        <v>43</v>
      </c>
      <c r="C19" s="11">
        <v>0</v>
      </c>
      <c r="D19" s="12"/>
      <c r="E19" s="11" t="e">
        <f t="shared" si="0"/>
        <v>#DIV/0!</v>
      </c>
    </row>
    <row r="20" spans="1:5" ht="76.5" customHeight="1">
      <c r="A20" s="5" t="s">
        <v>13</v>
      </c>
      <c r="B20" s="6" t="s">
        <v>14</v>
      </c>
      <c r="C20" s="8">
        <f>SUM(C21+C22+C26+C24+C25+C23)</f>
        <v>22763100</v>
      </c>
      <c r="D20" s="7">
        <f>SUM(D21+D22+D26+D24+D25+D23)</f>
        <v>4933562.2</v>
      </c>
      <c r="E20" s="8">
        <f t="shared" si="0"/>
        <v>21.673507562678196</v>
      </c>
    </row>
    <row r="21" spans="1:5" ht="15.75" customHeight="1">
      <c r="A21" s="3" t="s">
        <v>15</v>
      </c>
      <c r="B21" s="9" t="s">
        <v>16</v>
      </c>
      <c r="C21" s="11">
        <v>8337000</v>
      </c>
      <c r="D21" s="10">
        <v>1613606.71</v>
      </c>
      <c r="E21" s="11">
        <f t="shared" si="0"/>
        <v>19.354764423653592</v>
      </c>
    </row>
    <row r="22" spans="1:5" ht="18.75" customHeight="1">
      <c r="A22" s="3" t="s">
        <v>17</v>
      </c>
      <c r="B22" s="9" t="s">
        <v>18</v>
      </c>
      <c r="C22" s="11">
        <v>14426100</v>
      </c>
      <c r="D22" s="10">
        <v>3319955.49</v>
      </c>
      <c r="E22" s="11">
        <f t="shared" si="0"/>
        <v>23.013534427184062</v>
      </c>
    </row>
    <row r="23" spans="1:5" ht="127.5" hidden="1" customHeight="1">
      <c r="A23" s="3" t="s">
        <v>36</v>
      </c>
      <c r="B23" s="9" t="s">
        <v>41</v>
      </c>
      <c r="C23" s="10"/>
      <c r="D23" s="10"/>
      <c r="E23" s="11" t="e">
        <f t="shared" si="0"/>
        <v>#DIV/0!</v>
      </c>
    </row>
    <row r="24" spans="1:5" ht="105" hidden="1" customHeight="1">
      <c r="A24" s="3" t="s">
        <v>40</v>
      </c>
      <c r="B24" s="9" t="s">
        <v>46</v>
      </c>
      <c r="C24" s="11"/>
      <c r="D24" s="10"/>
      <c r="E24" s="11" t="e">
        <f t="shared" si="0"/>
        <v>#DIV/0!</v>
      </c>
    </row>
    <row r="25" spans="1:5" ht="48" hidden="1" customHeight="1">
      <c r="A25" s="3" t="s">
        <v>45</v>
      </c>
      <c r="B25" s="9" t="s">
        <v>48</v>
      </c>
      <c r="C25" s="11"/>
      <c r="D25" s="10"/>
      <c r="E25" s="11" t="e">
        <f t="shared" si="0"/>
        <v>#DIV/0!</v>
      </c>
    </row>
    <row r="26" spans="1:5" ht="90" hidden="1" customHeight="1">
      <c r="A26" s="3" t="s">
        <v>47</v>
      </c>
      <c r="B26" s="9" t="s">
        <v>37</v>
      </c>
      <c r="C26" s="10"/>
      <c r="D26" s="10"/>
      <c r="E26" s="11" t="e">
        <f t="shared" si="0"/>
        <v>#DIV/0!</v>
      </c>
    </row>
    <row r="27" spans="1:5" ht="16.5" customHeight="1">
      <c r="A27" s="5" t="s">
        <v>19</v>
      </c>
      <c r="B27" s="6" t="s">
        <v>20</v>
      </c>
      <c r="C27" s="7">
        <f>SUM(C28:C34)</f>
        <v>25735475.09</v>
      </c>
      <c r="D27" s="7">
        <f>SUM(D28:D34)</f>
        <v>4978330.1399999997</v>
      </c>
      <c r="E27" s="8">
        <f t="shared" si="0"/>
        <v>19.344232514030498</v>
      </c>
    </row>
    <row r="28" spans="1:5" ht="29.25" customHeight="1">
      <c r="A28" s="3" t="s">
        <v>21</v>
      </c>
      <c r="B28" s="9" t="s">
        <v>22</v>
      </c>
      <c r="C28" s="10">
        <v>15998106.67</v>
      </c>
      <c r="D28" s="11">
        <v>3357512.34</v>
      </c>
      <c r="E28" s="11">
        <f t="shared" si="0"/>
        <v>20.986935574670724</v>
      </c>
    </row>
    <row r="29" spans="1:5" ht="29.25" customHeight="1">
      <c r="A29" s="3" t="s">
        <v>23</v>
      </c>
      <c r="B29" s="9" t="s">
        <v>24</v>
      </c>
      <c r="C29" s="11">
        <v>188300</v>
      </c>
      <c r="D29" s="11">
        <v>29706.71</v>
      </c>
      <c r="E29" s="11">
        <f t="shared" si="0"/>
        <v>15.776266595857674</v>
      </c>
    </row>
    <row r="30" spans="1:5" ht="52.5" customHeight="1">
      <c r="A30" s="3" t="s">
        <v>25</v>
      </c>
      <c r="B30" s="9" t="s">
        <v>26</v>
      </c>
      <c r="C30" s="11">
        <v>193000</v>
      </c>
      <c r="D30" s="11">
        <v>0</v>
      </c>
      <c r="E30" s="11">
        <f t="shared" si="0"/>
        <v>0</v>
      </c>
    </row>
    <row r="31" spans="1:5" ht="29.25" customHeight="1">
      <c r="A31" s="3" t="s">
        <v>27</v>
      </c>
      <c r="B31" s="9" t="s">
        <v>28</v>
      </c>
      <c r="C31" s="10">
        <v>1763921.42</v>
      </c>
      <c r="D31" s="11">
        <v>124555.94</v>
      </c>
      <c r="E31" s="11">
        <f t="shared" si="0"/>
        <v>7.0613088875580416</v>
      </c>
    </row>
    <row r="32" spans="1:5" ht="30" customHeight="1">
      <c r="A32" s="3" t="s">
        <v>29</v>
      </c>
      <c r="B32" s="9" t="s">
        <v>30</v>
      </c>
      <c r="C32" s="10">
        <v>6293347</v>
      </c>
      <c r="D32" s="11">
        <v>1065761.1499999999</v>
      </c>
      <c r="E32" s="11">
        <f t="shared" si="0"/>
        <v>16.934727260391011</v>
      </c>
    </row>
    <row r="33" spans="1:5" ht="16.5" customHeight="1">
      <c r="A33" s="3" t="s">
        <v>31</v>
      </c>
      <c r="B33" s="9" t="s">
        <v>32</v>
      </c>
      <c r="C33" s="11">
        <v>100000</v>
      </c>
      <c r="D33" s="11">
        <v>25000</v>
      </c>
      <c r="E33" s="11">
        <f t="shared" si="0"/>
        <v>25</v>
      </c>
    </row>
    <row r="34" spans="1:5" ht="18.75" customHeight="1">
      <c r="A34" s="3" t="s">
        <v>31</v>
      </c>
      <c r="B34" s="9" t="s">
        <v>33</v>
      </c>
      <c r="C34" s="11">
        <v>1198800</v>
      </c>
      <c r="D34" s="11">
        <v>375794</v>
      </c>
      <c r="E34" s="11">
        <f t="shared" si="0"/>
        <v>31.347514180847512</v>
      </c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10:193"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10:193"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</row>
    <row r="179" spans="68:92">
      <c r="BP179" t="s">
        <v>34</v>
      </c>
    </row>
    <row r="181" spans="68:92">
      <c r="BR181">
        <v>9</v>
      </c>
      <c r="CN181">
        <v>2017</v>
      </c>
    </row>
    <row r="182" spans="68:92">
      <c r="BR182">
        <v>5</v>
      </c>
      <c r="BX182" t="s">
        <v>35</v>
      </c>
    </row>
    <row r="221" spans="68:92">
      <c r="BP221" t="s">
        <v>34</v>
      </c>
    </row>
    <row r="223" spans="68:92">
      <c r="BR223">
        <v>9</v>
      </c>
      <c r="CN223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2017-02-27T08:16:42Z</cp:lastPrinted>
  <dcterms:created xsi:type="dcterms:W3CDTF">2017-01-09T10:25:51Z</dcterms:created>
  <dcterms:modified xsi:type="dcterms:W3CDTF">2022-04-11T14:49:52Z</dcterms:modified>
</cp:coreProperties>
</file>