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сайт'!$A$1:$E$32</definedName>
  </definedNames>
  <calcPr calcId="125725"/>
</workbook>
</file>

<file path=xl/calcChain.xml><?xml version="1.0" encoding="utf-8"?>
<calcChain xmlns="http://schemas.openxmlformats.org/spreadsheetml/2006/main">
  <c r="C5" i="1"/>
  <c r="E13"/>
  <c r="D5"/>
  <c r="D18"/>
  <c r="C18"/>
  <c r="E23"/>
  <c r="E22"/>
  <c r="E8"/>
  <c r="E17"/>
  <c r="E16"/>
  <c r="E21"/>
  <c r="E7"/>
  <c r="E24"/>
  <c r="E32"/>
  <c r="E31"/>
  <c r="E30"/>
  <c r="E29"/>
  <c r="E28"/>
  <c r="E27"/>
  <c r="C25"/>
  <c r="E20"/>
  <c r="E19"/>
  <c r="E15"/>
  <c r="E14"/>
  <c r="E12"/>
  <c r="E11"/>
  <c r="E10"/>
  <c r="E9"/>
  <c r="E6"/>
  <c r="D25"/>
  <c r="E26"/>
  <c r="C4" l="1"/>
  <c r="E18"/>
  <c r="E25"/>
  <c r="D4"/>
  <c r="E5"/>
  <c r="E4" l="1"/>
</calcChain>
</file>

<file path=xl/sharedStrings.xml><?xml version="1.0" encoding="utf-8"?>
<sst xmlns="http://schemas.openxmlformats.org/spreadsheetml/2006/main" count="55" uniqueCount="53">
  <si>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</si>
  <si>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</si>
  <si>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</si>
  <si>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</si>
  <si>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</si>
  <si>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</si>
  <si>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</si>
  <si>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</si>
  <si>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</si>
  <si>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</si>
  <si>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</si>
  <si>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</si>
  <si>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</si>
  <si>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</si>
  <si>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</si>
  <si>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</si>
  <si>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</si>
  <si>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</si>
  <si>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</si>
  <si>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</si>
  <si>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</si>
  <si>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</si>
  <si>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</si>
  <si>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</si>
  <si>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</si>
  <si>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</si>
  <si>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</si>
  <si>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</si>
  <si>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</si>
  <si>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</si>
  <si>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</si>
  <si>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</si>
  <si>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</si>
  <si>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</si>
  <si>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</si>
  <si>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</si>
  <si>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</si>
  <si>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</si>
  <si>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</si>
  <si>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</si>
  <si>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</si>
  <si>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</si>
  <si>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</si>
  <si>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</si>
  <si>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</si>
  <si>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</si>
  <si>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</si>
  <si>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</si>
  <si>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</si>
  <si>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о ходе исполнения бюджета муниципального образования "Юшарский сельсовет" Ненецкого автономного округа за  1 квартал 2021 года</t>
  </si>
  <si>
    <t>План на  2021 год</t>
  </si>
  <si>
    <t>Исполнено за 1 квартал 20201года</t>
  </si>
  <si>
    <t>Акцизы по подакцизным товарам(продукции), производимым на территории Российской Федерации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</si>
</sst>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1"/>
  <sheetViews>
    <sheetView tabSelected="1" view="pageBreakPreview" workbookViewId="0">
      <selection activeCell="D37" sqref="D37"/>
    </sheetView>
  </sheetViews>
  <sheetFormatPr defaultRowHeight="12.75"/>
  <cols>
    <col min="1" max="1" width="11.5703125" customWidth="1"/>
    <col min="2" max="2" width="24.140625" customWidth="1"/>
    <col min="3" max="3" width="15.140625" customWidth="1"/>
    <col min="4" max="4" width="16.5703125" customWidth="1"/>
    <col min="5" max="5" width="15.14062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>
      <c r="A1" s="13" t="s">
        <v>0</v>
      </c>
      <c r="B1" s="14"/>
      <c r="C1" s="14"/>
      <c r="D1" s="14"/>
      <c r="E1" s="14"/>
    </row>
    <row r="2" spans="1:5" ht="33" customHeight="1">
      <c r="A2" s="15" t="s">
        <v>49</v>
      </c>
      <c r="B2" s="16"/>
      <c r="C2" s="16"/>
      <c r="D2" s="16"/>
      <c r="E2" s="16"/>
    </row>
    <row r="3" spans="1:5" s="1" customFormat="1" ht="25.5">
      <c r="A3" s="3" t="s">
        <v>1</v>
      </c>
      <c r="B3" s="4" t="s">
        <v>2</v>
      </c>
      <c r="C3" s="4" t="s">
        <v>50</v>
      </c>
      <c r="D3" s="4" t="s">
        <v>51</v>
      </c>
      <c r="E3" s="4" t="s">
        <v>3</v>
      </c>
    </row>
    <row r="4" spans="1:5" ht="14.25">
      <c r="A4" s="5">
        <v>1</v>
      </c>
      <c r="B4" s="6" t="s">
        <v>4</v>
      </c>
      <c r="C4" s="7">
        <f>C5+C18</f>
        <v>61066878.289999999</v>
      </c>
      <c r="D4" s="7">
        <f>D5+D18</f>
        <v>21357802.77</v>
      </c>
      <c r="E4" s="8">
        <f>D4/C4*100</f>
        <v>34.974446652691341</v>
      </c>
    </row>
    <row r="5" spans="1:5" ht="60.75" customHeight="1">
      <c r="A5" s="5" t="s">
        <v>5</v>
      </c>
      <c r="B5" s="6" t="s">
        <v>6</v>
      </c>
      <c r="C5" s="8">
        <f>SUM(C6:C17)</f>
        <v>3418178.29</v>
      </c>
      <c r="D5" s="7">
        <f>SUM(D6:D17)</f>
        <v>780532.62999999989</v>
      </c>
      <c r="E5" s="8">
        <f>D5/C5*100</f>
        <v>22.834754766405116</v>
      </c>
    </row>
    <row r="6" spans="1:5" ht="27.75" customHeight="1">
      <c r="A6" s="3"/>
      <c r="B6" s="9" t="s">
        <v>7</v>
      </c>
      <c r="C6" s="11">
        <v>1231100</v>
      </c>
      <c r="D6" s="10">
        <v>210024.99</v>
      </c>
      <c r="E6" s="11">
        <f t="shared" ref="E6:E32" si="0">D6/C6*100</f>
        <v>17.059945577126147</v>
      </c>
    </row>
    <row r="7" spans="1:5" ht="66" customHeight="1">
      <c r="A7" s="3"/>
      <c r="B7" s="9" t="s">
        <v>52</v>
      </c>
      <c r="C7" s="10">
        <v>472531.36</v>
      </c>
      <c r="D7" s="11">
        <v>124978.6</v>
      </c>
      <c r="E7" s="11">
        <f t="shared" si="0"/>
        <v>26.448741941698856</v>
      </c>
    </row>
    <row r="8" spans="1:5" ht="54" customHeight="1">
      <c r="A8" s="3"/>
      <c r="B8" s="9" t="s">
        <v>44</v>
      </c>
      <c r="C8" s="11">
        <v>283700</v>
      </c>
      <c r="D8" s="10">
        <v>47244.22</v>
      </c>
      <c r="E8" s="11">
        <f t="shared" si="0"/>
        <v>16.652879802608389</v>
      </c>
    </row>
    <row r="9" spans="1:5" ht="28.5" customHeight="1">
      <c r="A9" s="3"/>
      <c r="B9" s="9" t="s">
        <v>8</v>
      </c>
      <c r="C9" s="11">
        <v>2000</v>
      </c>
      <c r="D9" s="10">
        <v>0</v>
      </c>
      <c r="E9" s="11">
        <f t="shared" si="0"/>
        <v>0</v>
      </c>
    </row>
    <row r="10" spans="1:5" ht="27.75" customHeight="1">
      <c r="A10" s="3"/>
      <c r="B10" s="9" t="s">
        <v>9</v>
      </c>
      <c r="C10" s="11">
        <v>628400</v>
      </c>
      <c r="D10" s="10">
        <v>132020.59</v>
      </c>
      <c r="E10" s="11">
        <f t="shared" si="0"/>
        <v>21.009005410566516</v>
      </c>
    </row>
    <row r="11" spans="1:5" ht="28.5" customHeight="1">
      <c r="A11" s="3"/>
      <c r="B11" s="9" t="s">
        <v>10</v>
      </c>
      <c r="C11" s="11">
        <v>60000</v>
      </c>
      <c r="D11" s="10">
        <v>-42.85</v>
      </c>
      <c r="E11" s="11">
        <f t="shared" si="0"/>
        <v>-7.141666666666667E-2</v>
      </c>
    </row>
    <row r="12" spans="1:5" ht="19.5" customHeight="1">
      <c r="A12" s="3"/>
      <c r="B12" s="9" t="s">
        <v>11</v>
      </c>
      <c r="C12" s="11">
        <v>46200</v>
      </c>
      <c r="D12" s="10">
        <v>5800</v>
      </c>
      <c r="E12" s="11">
        <f t="shared" si="0"/>
        <v>12.554112554112553</v>
      </c>
    </row>
    <row r="13" spans="1:5" ht="65.25" customHeight="1">
      <c r="A13" s="3"/>
      <c r="B13" s="9" t="s">
        <v>39</v>
      </c>
      <c r="C13" s="11">
        <v>486100</v>
      </c>
      <c r="D13" s="10">
        <v>52190.39</v>
      </c>
      <c r="E13" s="11">
        <f>D13/C13*100</f>
        <v>10.736554206953301</v>
      </c>
    </row>
    <row r="14" spans="1:5" ht="35.25" hidden="1" customHeight="1">
      <c r="A14" s="3"/>
      <c r="B14" s="9" t="s">
        <v>38</v>
      </c>
      <c r="C14" s="11">
        <v>0</v>
      </c>
      <c r="D14" s="10">
        <v>0</v>
      </c>
      <c r="E14" s="11" t="e">
        <f t="shared" si="0"/>
        <v>#DIV/0!</v>
      </c>
    </row>
    <row r="15" spans="1:5" ht="42.75" customHeight="1">
      <c r="A15" s="3"/>
      <c r="B15" s="9" t="s">
        <v>12</v>
      </c>
      <c r="C15" s="10">
        <v>208146.93</v>
      </c>
      <c r="D15" s="12">
        <v>208146.93</v>
      </c>
      <c r="E15" s="11">
        <f>D15/C15*100</f>
        <v>100</v>
      </c>
    </row>
    <row r="16" spans="1:5" ht="54.75" hidden="1" customHeight="1">
      <c r="A16" s="3"/>
      <c r="B16" s="9" t="s">
        <v>42</v>
      </c>
      <c r="C16" s="11"/>
      <c r="D16" s="12"/>
      <c r="E16" s="11" t="e">
        <f t="shared" si="0"/>
        <v>#DIV/0!</v>
      </c>
    </row>
    <row r="17" spans="1:5" ht="16.5" customHeight="1">
      <c r="A17" s="3"/>
      <c r="B17" s="9" t="s">
        <v>43</v>
      </c>
      <c r="C17" s="11">
        <v>0</v>
      </c>
      <c r="D17" s="12">
        <v>169.76</v>
      </c>
      <c r="E17" s="11" t="e">
        <f t="shared" si="0"/>
        <v>#DIV/0!</v>
      </c>
    </row>
    <row r="18" spans="1:5" ht="76.5" customHeight="1">
      <c r="A18" s="5" t="s">
        <v>13</v>
      </c>
      <c r="B18" s="6" t="s">
        <v>14</v>
      </c>
      <c r="C18" s="8">
        <f>SUM(C19+C20+C24+C22+C23+C21)</f>
        <v>57648700</v>
      </c>
      <c r="D18" s="7">
        <f>SUM(D19+D20+D24+D22+D23+D21)</f>
        <v>20577270.140000001</v>
      </c>
      <c r="E18" s="8">
        <f t="shared" si="0"/>
        <v>35.694248335174947</v>
      </c>
    </row>
    <row r="19" spans="1:5" ht="15.75" customHeight="1">
      <c r="A19" s="3" t="s">
        <v>15</v>
      </c>
      <c r="B19" s="9" t="s">
        <v>16</v>
      </c>
      <c r="C19" s="11">
        <v>28113300</v>
      </c>
      <c r="D19" s="10">
        <v>5895771.2000000002</v>
      </c>
      <c r="E19" s="11">
        <f t="shared" si="0"/>
        <v>20.971466174372985</v>
      </c>
    </row>
    <row r="20" spans="1:5" ht="18.75" customHeight="1">
      <c r="A20" s="3" t="s">
        <v>17</v>
      </c>
      <c r="B20" s="9" t="s">
        <v>18</v>
      </c>
      <c r="C20" s="11">
        <v>29535400</v>
      </c>
      <c r="D20" s="10">
        <v>14681498.939999999</v>
      </c>
      <c r="E20" s="11">
        <f t="shared" si="0"/>
        <v>49.708143245055084</v>
      </c>
    </row>
    <row r="21" spans="1:5" ht="127.5" hidden="1" customHeight="1">
      <c r="A21" s="3" t="s">
        <v>36</v>
      </c>
      <c r="B21" s="9" t="s">
        <v>41</v>
      </c>
      <c r="C21" s="10"/>
      <c r="D21" s="10"/>
      <c r="E21" s="11" t="e">
        <f t="shared" si="0"/>
        <v>#DIV/0!</v>
      </c>
    </row>
    <row r="22" spans="1:5" ht="105" hidden="1" customHeight="1">
      <c r="A22" s="3" t="s">
        <v>40</v>
      </c>
      <c r="B22" s="9" t="s">
        <v>46</v>
      </c>
      <c r="C22" s="11"/>
      <c r="D22" s="10"/>
      <c r="E22" s="11" t="e">
        <f t="shared" si="0"/>
        <v>#DIV/0!</v>
      </c>
    </row>
    <row r="23" spans="1:5" ht="48" hidden="1" customHeight="1">
      <c r="A23" s="3" t="s">
        <v>45</v>
      </c>
      <c r="B23" s="9" t="s">
        <v>48</v>
      </c>
      <c r="C23" s="11"/>
      <c r="D23" s="10"/>
      <c r="E23" s="11" t="e">
        <f t="shared" si="0"/>
        <v>#DIV/0!</v>
      </c>
    </row>
    <row r="24" spans="1:5" ht="90" hidden="1" customHeight="1">
      <c r="A24" s="3" t="s">
        <v>47</v>
      </c>
      <c r="B24" s="9" t="s">
        <v>37</v>
      </c>
      <c r="C24" s="10"/>
      <c r="D24" s="10"/>
      <c r="E24" s="11" t="e">
        <f t="shared" si="0"/>
        <v>#DIV/0!</v>
      </c>
    </row>
    <row r="25" spans="1:5" ht="16.5" customHeight="1">
      <c r="A25" s="5" t="s">
        <v>19</v>
      </c>
      <c r="B25" s="6" t="s">
        <v>20</v>
      </c>
      <c r="C25" s="7">
        <f>SUM(C26:C32)</f>
        <v>61831839.549999997</v>
      </c>
      <c r="D25" s="7">
        <f>SUM(D26:D32)</f>
        <v>21212083.949999999</v>
      </c>
      <c r="E25" s="8">
        <f t="shared" si="0"/>
        <v>34.306085835998715</v>
      </c>
    </row>
    <row r="26" spans="1:5" ht="29.25" customHeight="1">
      <c r="A26" s="3" t="s">
        <v>21</v>
      </c>
      <c r="B26" s="9" t="s">
        <v>22</v>
      </c>
      <c r="C26" s="10">
        <v>14877346.35</v>
      </c>
      <c r="D26" s="11">
        <v>3137226.18</v>
      </c>
      <c r="E26" s="11">
        <f t="shared" si="0"/>
        <v>21.08726990818494</v>
      </c>
    </row>
    <row r="27" spans="1:5" ht="29.25" customHeight="1">
      <c r="A27" s="3" t="s">
        <v>23</v>
      </c>
      <c r="B27" s="9" t="s">
        <v>24</v>
      </c>
      <c r="C27" s="11">
        <v>177200</v>
      </c>
      <c r="D27" s="11">
        <v>43975.16</v>
      </c>
      <c r="E27" s="11">
        <f t="shared" si="0"/>
        <v>24.816681715575623</v>
      </c>
    </row>
    <row r="28" spans="1:5" ht="52.5" customHeight="1">
      <c r="A28" s="3" t="s">
        <v>25</v>
      </c>
      <c r="B28" s="9" t="s">
        <v>26</v>
      </c>
      <c r="C28" s="11">
        <v>191800</v>
      </c>
      <c r="D28" s="11">
        <v>5000</v>
      </c>
      <c r="E28" s="11">
        <f t="shared" si="0"/>
        <v>2.6068821689259645</v>
      </c>
    </row>
    <row r="29" spans="1:5" ht="29.25" customHeight="1">
      <c r="A29" s="3" t="s">
        <v>27</v>
      </c>
      <c r="B29" s="9" t="s">
        <v>28</v>
      </c>
      <c r="C29" s="10">
        <v>2016256.87</v>
      </c>
      <c r="D29" s="11"/>
      <c r="E29" s="11">
        <f t="shared" si="0"/>
        <v>0</v>
      </c>
    </row>
    <row r="30" spans="1:5" ht="30" customHeight="1">
      <c r="A30" s="3" t="s">
        <v>29</v>
      </c>
      <c r="B30" s="9" t="s">
        <v>30</v>
      </c>
      <c r="C30" s="10">
        <v>43280936.329999998</v>
      </c>
      <c r="D30" s="11">
        <v>17612004.609999999</v>
      </c>
      <c r="E30" s="11">
        <f t="shared" si="0"/>
        <v>40.692291118000405</v>
      </c>
    </row>
    <row r="31" spans="1:5" ht="16.5" customHeight="1">
      <c r="A31" s="3" t="s">
        <v>31</v>
      </c>
      <c r="B31" s="9" t="s">
        <v>32</v>
      </c>
      <c r="C31" s="11">
        <v>100000</v>
      </c>
      <c r="D31" s="11">
        <v>15000</v>
      </c>
      <c r="E31" s="11">
        <f t="shared" si="0"/>
        <v>15</v>
      </c>
    </row>
    <row r="32" spans="1:5" ht="18.75" customHeight="1">
      <c r="A32" s="3" t="s">
        <v>31</v>
      </c>
      <c r="B32" s="9" t="s">
        <v>33</v>
      </c>
      <c r="C32" s="11">
        <v>1188300</v>
      </c>
      <c r="D32" s="11">
        <v>398878</v>
      </c>
      <c r="E32" s="11">
        <f t="shared" si="0"/>
        <v>33.567112681982664</v>
      </c>
    </row>
    <row r="118" spans="110:193"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</row>
    <row r="119" spans="110:193"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7" spans="68:92">
      <c r="BP177" t="s">
        <v>34</v>
      </c>
    </row>
    <row r="179" spans="68:92">
      <c r="BR179">
        <v>9</v>
      </c>
      <c r="CN179">
        <v>2017</v>
      </c>
    </row>
    <row r="180" spans="68:92">
      <c r="BR180">
        <v>5</v>
      </c>
      <c r="BX180" t="s">
        <v>35</v>
      </c>
    </row>
    <row r="219" spans="68:92">
      <c r="BP219" t="s">
        <v>34</v>
      </c>
    </row>
    <row r="221" spans="68:92">
      <c r="BR221">
        <v>9</v>
      </c>
      <c r="CN221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2017-02-27T08:16:42Z</cp:lastPrinted>
  <dcterms:created xsi:type="dcterms:W3CDTF">2017-01-09T10:25:51Z</dcterms:created>
  <dcterms:modified xsi:type="dcterms:W3CDTF">2021-04-14T12:27:37Z</dcterms:modified>
</cp:coreProperties>
</file>