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сайт'!$A$1:$E$33</definedName>
  </definedNames>
  <calcPr calcId="125725"/>
</workbook>
</file>

<file path=xl/calcChain.xml><?xml version="1.0" encoding="utf-8"?>
<calcChain xmlns="http://schemas.openxmlformats.org/spreadsheetml/2006/main">
  <c r="E9" i="1"/>
  <c r="C5"/>
  <c r="E14"/>
  <c r="D5"/>
  <c r="D19"/>
  <c r="C19"/>
  <c r="E24"/>
  <c r="E23"/>
  <c r="E8"/>
  <c r="E18"/>
  <c r="E17"/>
  <c r="E22"/>
  <c r="E7"/>
  <c r="E25"/>
  <c r="E33"/>
  <c r="E32"/>
  <c r="E31"/>
  <c r="E30"/>
  <c r="E29"/>
  <c r="E28"/>
  <c r="C26"/>
  <c r="E21"/>
  <c r="E20"/>
  <c r="E16"/>
  <c r="E15"/>
  <c r="E13"/>
  <c r="E12"/>
  <c r="E11"/>
  <c r="E10"/>
  <c r="E6"/>
  <c r="D26"/>
  <c r="E27"/>
  <c r="C4" l="1"/>
  <c r="E19"/>
  <c r="E26"/>
  <c r="D4"/>
  <c r="E5"/>
  <c r="E4" l="1"/>
</calcChain>
</file>

<file path=xl/sharedStrings.xml><?xml version="1.0" encoding="utf-8"?>
<sst xmlns="http://schemas.openxmlformats.org/spreadsheetml/2006/main" count="56" uniqueCount="54">
  <si>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</si>
  <si>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</si>
  <si>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</si>
  <si>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</si>
  <si>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</si>
  <si>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</si>
  <si>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</si>
  <si>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</si>
  <si>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</si>
  <si>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</si>
  <si>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</si>
  <si>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</si>
  <si>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</si>
  <si>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</si>
  <si>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</si>
  <si>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</si>
  <si>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</si>
  <si>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</si>
  <si>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</si>
  <si>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</si>
  <si>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</si>
  <si>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</si>
  <si>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</si>
  <si>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</si>
  <si>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</si>
  <si>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</si>
  <si>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</si>
  <si>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</si>
  <si>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</si>
  <si>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</si>
  <si>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</si>
  <si>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</si>
  <si>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</si>
  <si>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</si>
  <si>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</si>
  <si>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</si>
  <si>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</si>
  <si>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</si>
  <si>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</si>
  <si>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</si>
  <si>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</si>
  <si>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</si>
  <si>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</si>
  <si>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</si>
  <si>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</si>
  <si>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</si>
  <si>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</si>
  <si>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</si>
  <si>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</si>
  <si>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План на  2021 год</t>
  </si>
  <si>
    <t>Акцизы по подакцизным товарам(продукции), производимым на территории Российской Федерации</t>
  </si>
  <si>
    <t>Исполнено за 1 квартал 2021года</t>
  </si>
  <si>
    <t>о ходе исполнения бюджета муниципального образования "Юшарский сельсовет" Ненецкого автономного округа за  1 полугодие 2021 года</t>
  </si>
  <si>
    <t>Налог, взимаемый с налогоплательщиков, выбравших в качестве объекта налогообложения доходы, уменьшенные на величину расходов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</si>
</sst>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2"/>
  <sheetViews>
    <sheetView tabSelected="1" view="pageBreakPreview" workbookViewId="0">
      <selection activeCell="D4" sqref="D4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52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49</v>
      </c>
      <c r="D3" s="4" t="s">
        <v>51</v>
      </c>
      <c r="E3" s="4" t="s">
        <v>3</v>
      </c>
    </row>
    <row r="4" spans="1:5" ht="14.25">
      <c r="A4" s="5">
        <v>1</v>
      </c>
      <c r="B4" s="6" t="s">
        <v>4</v>
      </c>
      <c r="C4" s="7">
        <f>C5+C19</f>
        <v>49212368.289999999</v>
      </c>
      <c r="D4" s="7">
        <f>D5+D19</f>
        <v>31676698.920000002</v>
      </c>
      <c r="E4" s="8">
        <f>D4/C4*100</f>
        <v>64.367353209531956</v>
      </c>
    </row>
    <row r="5" spans="1:5" ht="60.75" customHeight="1">
      <c r="A5" s="5" t="s">
        <v>5</v>
      </c>
      <c r="B5" s="6" t="s">
        <v>6</v>
      </c>
      <c r="C5" s="8">
        <f>SUM(C6:C18)</f>
        <v>3418178.29</v>
      </c>
      <c r="D5" s="7">
        <f>SUM(D6:D18)</f>
        <v>1490050.94</v>
      </c>
      <c r="E5" s="8">
        <f>D5/C5*100</f>
        <v>43.591960792659528</v>
      </c>
    </row>
    <row r="6" spans="1:5" ht="27.75" customHeight="1">
      <c r="A6" s="3"/>
      <c r="B6" s="9" t="s">
        <v>7</v>
      </c>
      <c r="C6" s="11">
        <v>1231100</v>
      </c>
      <c r="D6" s="10">
        <v>572551.98</v>
      </c>
      <c r="E6" s="11">
        <f t="shared" ref="E6:E33" si="0">D6/C6*100</f>
        <v>46.507349524815204</v>
      </c>
    </row>
    <row r="7" spans="1:5" ht="66" customHeight="1">
      <c r="A7" s="3"/>
      <c r="B7" s="9" t="s">
        <v>50</v>
      </c>
      <c r="C7" s="10">
        <v>472531.36</v>
      </c>
      <c r="D7" s="11">
        <v>262219.57</v>
      </c>
      <c r="E7" s="11">
        <f t="shared" si="0"/>
        <v>55.492522231751984</v>
      </c>
    </row>
    <row r="8" spans="1:5" ht="54" customHeight="1">
      <c r="A8" s="3"/>
      <c r="B8" s="9" t="s">
        <v>44</v>
      </c>
      <c r="C8" s="11">
        <v>183700</v>
      </c>
      <c r="D8" s="10">
        <v>87050.72</v>
      </c>
      <c r="E8" s="11">
        <f t="shared" si="0"/>
        <v>47.387436037016876</v>
      </c>
    </row>
    <row r="9" spans="1:5" ht="77.25" customHeight="1">
      <c r="A9" s="3"/>
      <c r="B9" s="9" t="s">
        <v>53</v>
      </c>
      <c r="C9" s="11">
        <v>100000</v>
      </c>
      <c r="D9" s="10">
        <v>78946.55</v>
      </c>
      <c r="E9" s="11">
        <f t="shared" si="0"/>
        <v>78.946550000000002</v>
      </c>
    </row>
    <row r="10" spans="1:5" ht="28.5" customHeight="1">
      <c r="A10" s="3"/>
      <c r="B10" s="9" t="s">
        <v>8</v>
      </c>
      <c r="C10" s="11">
        <v>2000</v>
      </c>
      <c r="D10" s="10">
        <v>461.31</v>
      </c>
      <c r="E10" s="11">
        <f t="shared" si="0"/>
        <v>23.0655</v>
      </c>
    </row>
    <row r="11" spans="1:5" ht="27.75" customHeight="1">
      <c r="A11" s="3"/>
      <c r="B11" s="9" t="s">
        <v>9</v>
      </c>
      <c r="C11" s="11">
        <v>628400</v>
      </c>
      <c r="D11" s="10">
        <v>133369.93</v>
      </c>
      <c r="E11" s="11">
        <f t="shared" si="0"/>
        <v>21.223731699554424</v>
      </c>
    </row>
    <row r="12" spans="1:5" ht="28.5" customHeight="1">
      <c r="A12" s="3"/>
      <c r="B12" s="9" t="s">
        <v>10</v>
      </c>
      <c r="C12" s="11">
        <v>60000</v>
      </c>
      <c r="D12" s="10">
        <v>-682.11</v>
      </c>
      <c r="E12" s="11">
        <f t="shared" si="0"/>
        <v>-1.1368499999999999</v>
      </c>
    </row>
    <row r="13" spans="1:5" ht="19.5" customHeight="1">
      <c r="A13" s="3"/>
      <c r="B13" s="9" t="s">
        <v>11</v>
      </c>
      <c r="C13" s="11">
        <v>46200</v>
      </c>
      <c r="D13" s="10">
        <v>11060</v>
      </c>
      <c r="E13" s="11">
        <f t="shared" si="0"/>
        <v>23.939393939393938</v>
      </c>
    </row>
    <row r="14" spans="1:5" ht="65.25" customHeight="1">
      <c r="A14" s="3"/>
      <c r="B14" s="9" t="s">
        <v>39</v>
      </c>
      <c r="C14" s="11">
        <v>486100</v>
      </c>
      <c r="D14" s="10">
        <v>136926.06</v>
      </c>
      <c r="E14" s="11">
        <f>D14/C14*100</f>
        <v>28.16829047521086</v>
      </c>
    </row>
    <row r="15" spans="1:5" ht="35.25" hidden="1" customHeight="1">
      <c r="A15" s="3"/>
      <c r="B15" s="9" t="s">
        <v>38</v>
      </c>
      <c r="C15" s="11">
        <v>0</v>
      </c>
      <c r="D15" s="10">
        <v>0</v>
      </c>
      <c r="E15" s="11" t="e">
        <f t="shared" si="0"/>
        <v>#DIV/0!</v>
      </c>
    </row>
    <row r="16" spans="1:5" ht="42.75" customHeight="1">
      <c r="A16" s="3"/>
      <c r="B16" s="9" t="s">
        <v>12</v>
      </c>
      <c r="C16" s="10">
        <v>208146.93</v>
      </c>
      <c r="D16" s="12">
        <v>208146.93</v>
      </c>
      <c r="E16" s="11">
        <f>D16/C16*100</f>
        <v>100</v>
      </c>
    </row>
    <row r="17" spans="1:5" ht="54.75" hidden="1" customHeight="1">
      <c r="A17" s="3"/>
      <c r="B17" s="9" t="s">
        <v>42</v>
      </c>
      <c r="C17" s="11"/>
      <c r="D17" s="12"/>
      <c r="E17" s="11" t="e">
        <f t="shared" si="0"/>
        <v>#DIV/0!</v>
      </c>
    </row>
    <row r="18" spans="1:5" ht="16.5" hidden="1" customHeight="1">
      <c r="A18" s="3"/>
      <c r="B18" s="9" t="s">
        <v>43</v>
      </c>
      <c r="C18" s="11">
        <v>0</v>
      </c>
      <c r="D18" s="12"/>
      <c r="E18" s="11" t="e">
        <f t="shared" si="0"/>
        <v>#DIV/0!</v>
      </c>
    </row>
    <row r="19" spans="1:5" ht="76.5" customHeight="1">
      <c r="A19" s="5" t="s">
        <v>13</v>
      </c>
      <c r="B19" s="6" t="s">
        <v>14</v>
      </c>
      <c r="C19" s="8">
        <f>SUM(C20+C21+C25+C23+C24+C22)</f>
        <v>45794190</v>
      </c>
      <c r="D19" s="7">
        <f>SUM(D20+D21+D25+D23+D24+D22)</f>
        <v>30186647.98</v>
      </c>
      <c r="E19" s="8">
        <f t="shared" si="0"/>
        <v>65.918073842991873</v>
      </c>
    </row>
    <row r="20" spans="1:5" ht="15.75" customHeight="1">
      <c r="A20" s="3" t="s">
        <v>15</v>
      </c>
      <c r="B20" s="9" t="s">
        <v>16</v>
      </c>
      <c r="C20" s="11">
        <v>8665500</v>
      </c>
      <c r="D20" s="10">
        <v>10941729.16</v>
      </c>
      <c r="E20" s="11">
        <f t="shared" si="0"/>
        <v>126.26771865443425</v>
      </c>
    </row>
    <row r="21" spans="1:5" ht="18.75" customHeight="1">
      <c r="A21" s="3" t="s">
        <v>17</v>
      </c>
      <c r="B21" s="9" t="s">
        <v>18</v>
      </c>
      <c r="C21" s="11">
        <v>37030900</v>
      </c>
      <c r="D21" s="10">
        <v>19147128.82</v>
      </c>
      <c r="E21" s="11">
        <f t="shared" si="0"/>
        <v>51.705815467622983</v>
      </c>
    </row>
    <row r="22" spans="1:5" ht="127.5" hidden="1" customHeight="1">
      <c r="A22" s="3" t="s">
        <v>36</v>
      </c>
      <c r="B22" s="9" t="s">
        <v>41</v>
      </c>
      <c r="C22" s="10"/>
      <c r="D22" s="10"/>
      <c r="E22" s="11" t="e">
        <f t="shared" si="0"/>
        <v>#DIV/0!</v>
      </c>
    </row>
    <row r="23" spans="1:5" ht="105" hidden="1" customHeight="1">
      <c r="A23" s="3" t="s">
        <v>40</v>
      </c>
      <c r="B23" s="9" t="s">
        <v>46</v>
      </c>
      <c r="C23" s="11"/>
      <c r="D23" s="10"/>
      <c r="E23" s="11" t="e">
        <f t="shared" si="0"/>
        <v>#DIV/0!</v>
      </c>
    </row>
    <row r="24" spans="1:5" ht="48" customHeight="1">
      <c r="A24" s="3" t="s">
        <v>45</v>
      </c>
      <c r="B24" s="9" t="s">
        <v>48</v>
      </c>
      <c r="C24" s="11">
        <v>97790</v>
      </c>
      <c r="D24" s="10">
        <v>97790</v>
      </c>
      <c r="E24" s="11">
        <f t="shared" si="0"/>
        <v>100</v>
      </c>
    </row>
    <row r="25" spans="1:5" ht="90" hidden="1" customHeight="1">
      <c r="A25" s="3" t="s">
        <v>47</v>
      </c>
      <c r="B25" s="9" t="s">
        <v>37</v>
      </c>
      <c r="C25" s="10"/>
      <c r="D25" s="10"/>
      <c r="E25" s="11" t="e">
        <f t="shared" si="0"/>
        <v>#DIV/0!</v>
      </c>
    </row>
    <row r="26" spans="1:5" ht="16.5" customHeight="1">
      <c r="A26" s="5" t="s">
        <v>19</v>
      </c>
      <c r="B26" s="6" t="s">
        <v>20</v>
      </c>
      <c r="C26" s="7">
        <f>SUM(C27:C33)</f>
        <v>49977329.549999997</v>
      </c>
      <c r="D26" s="7">
        <f>SUM(D27:D33)</f>
        <v>32043122.649999999</v>
      </c>
      <c r="E26" s="8">
        <f t="shared" si="0"/>
        <v>64.115315761203973</v>
      </c>
    </row>
    <row r="27" spans="1:5" ht="29.25" customHeight="1">
      <c r="A27" s="3" t="s">
        <v>21</v>
      </c>
      <c r="B27" s="9" t="s">
        <v>22</v>
      </c>
      <c r="C27" s="10">
        <v>14834346.35</v>
      </c>
      <c r="D27" s="11">
        <v>7310884.3600000003</v>
      </c>
      <c r="E27" s="11">
        <f t="shared" si="0"/>
        <v>49.283495123463936</v>
      </c>
    </row>
    <row r="28" spans="1:5" ht="29.25" customHeight="1">
      <c r="A28" s="3" t="s">
        <v>23</v>
      </c>
      <c r="B28" s="9" t="s">
        <v>24</v>
      </c>
      <c r="C28" s="11">
        <v>177200</v>
      </c>
      <c r="D28" s="11">
        <v>72139.42</v>
      </c>
      <c r="E28" s="11">
        <f t="shared" si="0"/>
        <v>40.710733634311516</v>
      </c>
    </row>
    <row r="29" spans="1:5" ht="52.5" customHeight="1">
      <c r="A29" s="3" t="s">
        <v>25</v>
      </c>
      <c r="B29" s="9" t="s">
        <v>26</v>
      </c>
      <c r="C29" s="11">
        <v>191800</v>
      </c>
      <c r="D29" s="11">
        <v>5000</v>
      </c>
      <c r="E29" s="11">
        <f t="shared" si="0"/>
        <v>2.6068821689259645</v>
      </c>
    </row>
    <row r="30" spans="1:5" ht="29.25" customHeight="1">
      <c r="A30" s="3" t="s">
        <v>27</v>
      </c>
      <c r="B30" s="9" t="s">
        <v>28</v>
      </c>
      <c r="C30" s="10">
        <v>2016256.87</v>
      </c>
      <c r="D30" s="11">
        <v>207009.4</v>
      </c>
      <c r="E30" s="11">
        <f t="shared" si="0"/>
        <v>10.267015234026207</v>
      </c>
    </row>
    <row r="31" spans="1:5" ht="30" customHeight="1">
      <c r="A31" s="3" t="s">
        <v>29</v>
      </c>
      <c r="B31" s="9" t="s">
        <v>30</v>
      </c>
      <c r="C31" s="10">
        <v>31426426.329999998</v>
      </c>
      <c r="D31" s="11">
        <v>23705594.469999999</v>
      </c>
      <c r="E31" s="11">
        <f t="shared" si="0"/>
        <v>75.432039968764713</v>
      </c>
    </row>
    <row r="32" spans="1:5" ht="16.5" customHeight="1">
      <c r="A32" s="3" t="s">
        <v>31</v>
      </c>
      <c r="B32" s="9" t="s">
        <v>32</v>
      </c>
      <c r="C32" s="11">
        <v>100000</v>
      </c>
      <c r="D32" s="11">
        <v>49800</v>
      </c>
      <c r="E32" s="11">
        <f t="shared" si="0"/>
        <v>49.8</v>
      </c>
    </row>
    <row r="33" spans="1:5" ht="18.75" customHeight="1">
      <c r="A33" s="3" t="s">
        <v>31</v>
      </c>
      <c r="B33" s="9" t="s">
        <v>33</v>
      </c>
      <c r="C33" s="11">
        <v>1231300</v>
      </c>
      <c r="D33" s="11">
        <v>692695</v>
      </c>
      <c r="E33" s="11">
        <f t="shared" si="0"/>
        <v>56.257207829123686</v>
      </c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8" spans="68:92">
      <c r="BP178" t="s">
        <v>34</v>
      </c>
    </row>
    <row r="180" spans="68:92">
      <c r="BR180">
        <v>9</v>
      </c>
      <c r="CN180">
        <v>2017</v>
      </c>
    </row>
    <row r="181" spans="68:92">
      <c r="BR181">
        <v>5</v>
      </c>
      <c r="BX181" t="s">
        <v>35</v>
      </c>
    </row>
    <row r="220" spans="68:92">
      <c r="BP220" t="s">
        <v>34</v>
      </c>
    </row>
    <row r="222" spans="68:92">
      <c r="BR222">
        <v>9</v>
      </c>
      <c r="CN222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2021-08-10T12:58:17Z</dcterms:modified>
</cp:coreProperties>
</file>