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11640"/>
  </bookViews>
  <sheets>
    <sheet name="Информация на сайт" sheetId="1" r:id="rId1"/>
  </sheets>
  <definedNames>
    <definedName name="_xlnm.Print_Area" localSheetId="0">'Информация на сайт'!$A$1:$E$35</definedName>
  </definedNames>
  <calcPr calcId="162913"/>
</workbook>
</file>

<file path=xl/calcChain.xml><?xml version="1.0" encoding="utf-8"?>
<calcChain xmlns="http://schemas.openxmlformats.org/spreadsheetml/2006/main">
  <c r="C20" i="1" l="1"/>
  <c r="C22" i="1"/>
  <c r="D20" i="1" l="1"/>
  <c r="E23" i="1"/>
  <c r="C5" i="1" l="1"/>
  <c r="E14" i="1" l="1"/>
  <c r="D5" i="1"/>
  <c r="E9" i="1"/>
  <c r="E15" i="1"/>
  <c r="E26" i="1"/>
  <c r="E25" i="1"/>
  <c r="E8" i="1"/>
  <c r="E19" i="1"/>
  <c r="E18" i="1"/>
  <c r="E24" i="1"/>
  <c r="E7" i="1"/>
  <c r="E27" i="1"/>
  <c r="E35" i="1"/>
  <c r="E34" i="1"/>
  <c r="E33" i="1"/>
  <c r="E32" i="1"/>
  <c r="E31" i="1"/>
  <c r="E30" i="1"/>
  <c r="C28" i="1"/>
  <c r="E22" i="1"/>
  <c r="E21" i="1"/>
  <c r="E17" i="1"/>
  <c r="E16" i="1"/>
  <c r="E13" i="1"/>
  <c r="E12" i="1"/>
  <c r="E11" i="1"/>
  <c r="E10" i="1"/>
  <c r="E6" i="1"/>
  <c r="D28" i="1"/>
  <c r="E29" i="1"/>
  <c r="C4" i="1" l="1"/>
  <c r="E20" i="1"/>
  <c r="E28" i="1"/>
  <c r="D4" i="1"/>
  <c r="E5" i="1"/>
  <c r="E4" i="1" l="1"/>
</calcChain>
</file>

<file path=xl/sharedStrings.xml><?xml version="1.0" encoding="utf-8"?>
<sst xmlns="http://schemas.openxmlformats.org/spreadsheetml/2006/main" count="59" uniqueCount="56">
  <si>
    <t>ИНФОРМАЦИЯ</t>
  </si>
  <si>
    <t>№ п/п</t>
  </si>
  <si>
    <t>Показатели</t>
  </si>
  <si>
    <t>% исполнения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</si>
  <si>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</si>
  <si>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</si>
  <si>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</si>
  <si>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</si>
  <si>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</si>
  <si>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</si>
  <si>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</si>
  <si>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</si>
  <si>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Штрафы, санкции, возмещение ущерба</t>
  </si>
  <si>
    <t>1.2</t>
  </si>
  <si>
    <t>Безвозмездные поступления от других бюджетов бюджетной системы Российской Федерации</t>
  </si>
  <si>
    <t>1.2.1</t>
  </si>
  <si>
    <t>из окружного бюджета</t>
  </si>
  <si>
    <t>1.2.2</t>
  </si>
  <si>
    <t>из районного бюджета</t>
  </si>
  <si>
    <t>2</t>
  </si>
  <si>
    <t>Расходы (по разделам)</t>
  </si>
  <si>
    <t>2.1</t>
  </si>
  <si>
    <t>01 "Общегосударственные вопросы"</t>
  </si>
  <si>
    <t>2.2</t>
  </si>
  <si>
    <t>02 "Национальная оборона"</t>
  </si>
  <si>
    <t>2.3</t>
  </si>
  <si>
    <t>03 "Национальная безопасность и правоохранительная деятельность"</t>
  </si>
  <si>
    <t>2.4</t>
  </si>
  <si>
    <t>04 "Национальная экономика"</t>
  </si>
  <si>
    <t>2.5</t>
  </si>
  <si>
    <t>05 "Жилищно-коммунальное хозяйство"</t>
  </si>
  <si>
    <t>2.6</t>
  </si>
  <si>
    <t>07 "Образование"</t>
  </si>
  <si>
    <t>10 "Социальная политика"</t>
  </si>
  <si>
    <t>Исполнитель главный экономист Владыкина А.С. 8(81857)24244</t>
  </si>
  <si>
    <t>октября</t>
  </si>
  <si>
    <t>1.2.3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</si>
  <si>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</si>
  <si>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 от оказания платных услуг (работ) и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</si>
  <si>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</si>
  <si>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1.2.4</t>
  </si>
  <si>
    <t xml:space="preserve">Доходы бюджетов поселений от возврата Российской Федерации и организациями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</si>
  <si>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</si>
  <si>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</si>
  <si>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Налог, взимаемый с налогоплательщиков, выбравших в качестве налогооблажения доходы</t>
  </si>
  <si>
    <t>1.2.5</t>
  </si>
  <si>
    <t>Поступления от денежных пожертвований, предоставляемых физическими лицами получателям средств бюджетов сельских поселений в бюджеты сельских поселений</t>
  </si>
  <si>
    <t>1.2.6</t>
  </si>
  <si>
    <t>Прочие безвозмедные поступления в бюджеты сельских поселений</t>
  </si>
  <si>
    <t>Акцизы по подакцизным товарам(продукции),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</si>
  <si>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</si>
  <si>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Задолженность и перерасчеты по отмененным налогам, сборам и иным обязательным платежам</t>
  </si>
  <si>
    <t>План на  2024 год</t>
  </si>
  <si>
    <t>Перечисления из бюджетов сельского поселения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</si>
  <si>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о ходе исполнения бюджета Сельского поселения "Юшарский сельсовет" Заполярного района Ненецкого автономного округа за полугодие 2024 года</t>
  </si>
  <si>
    <t>Исполнено за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</si>
</sst>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49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224"/>
  <sheetViews>
    <sheetView tabSelected="1" zoomScaleNormal="100" zoomScaleSheetLayoutView="100" workbookViewId="0">
      <selection activeCell="C34" sqref="C34"/>
    </sheetView>
  </sheetViews>
  <sheetFormatPr defaultRowHeight="12.75" x14ac:dyDescent="0.2"/>
  <cols>
    <col min="1" max="1" width="7.85546875" customWidth="1"/>
    <col min="2" max="2" width="34.140625" customWidth="1"/>
    <col min="3" max="3" width="18.140625" customWidth="1"/>
    <col min="4" max="4" width="18.28515625" customWidth="1"/>
    <col min="5" max="5" width="17.7109375" customWidth="1"/>
    <col min="123" max="123" width="5.7109375" customWidth="1"/>
    <col min="137" max="137" width="5.140625" customWidth="1"/>
    <col min="138" max="151" width="0" hidden="1" customWidth="1"/>
    <col min="179" max="179" width="3" customWidth="1"/>
    <col min="180" max="193" width="0" hidden="1" customWidth="1"/>
  </cols>
  <sheetData>
    <row r="1" spans="1:5" ht="15.75" x14ac:dyDescent="0.25">
      <c r="A1" s="14" t="s">
        <v>0</v>
      </c>
      <c r="B1" s="15"/>
      <c r="C1" s="15"/>
      <c r="D1" s="15"/>
      <c r="E1" s="15"/>
    </row>
    <row r="2" spans="1:5" ht="60" customHeight="1" x14ac:dyDescent="0.3">
      <c r="A2" s="16" t="s">
        <v>54</v>
      </c>
      <c r="B2" s="17"/>
      <c r="C2" s="17"/>
      <c r="D2" s="17"/>
      <c r="E2" s="17"/>
    </row>
    <row r="3" spans="1:5" s="1" customFormat="1" ht="47.25" x14ac:dyDescent="0.25">
      <c r="A3" s="3" t="s">
        <v>1</v>
      </c>
      <c r="B3" s="4" t="s">
        <v>2</v>
      </c>
      <c r="C3" s="4" t="s">
        <v>52</v>
      </c>
      <c r="D3" s="4" t="s">
        <v>55</v>
      </c>
      <c r="E3" s="4" t="s">
        <v>3</v>
      </c>
    </row>
    <row r="4" spans="1:5" ht="15.75" x14ac:dyDescent="0.25">
      <c r="A4" s="5">
        <v>1</v>
      </c>
      <c r="B4" s="6" t="s">
        <v>4</v>
      </c>
      <c r="C4" s="8">
        <f>C5+C20</f>
        <v>72634559.75</v>
      </c>
      <c r="D4" s="7">
        <f>D5+D20</f>
        <v>7128300.1799999997</v>
      </c>
      <c r="E4" s="8">
        <f>D4/C4*100</f>
        <v>9.8139235710036772</v>
      </c>
    </row>
    <row r="5" spans="1:5" ht="46.5" customHeight="1" x14ac:dyDescent="0.25">
      <c r="A5" s="5" t="s">
        <v>5</v>
      </c>
      <c r="B5" s="6" t="s">
        <v>6</v>
      </c>
      <c r="C5" s="8">
        <f>SUM(C6:C19)</f>
        <v>2735600</v>
      </c>
      <c r="D5" s="7">
        <f>SUM(D6:D19)</f>
        <v>667791.47</v>
      </c>
      <c r="E5" s="8">
        <f>D5/C5*100</f>
        <v>24.411151849685623</v>
      </c>
    </row>
    <row r="6" spans="1:5" ht="23.25" customHeight="1" x14ac:dyDescent="0.25">
      <c r="A6" s="3"/>
      <c r="B6" s="9" t="s">
        <v>7</v>
      </c>
      <c r="C6" s="10">
        <v>1405900</v>
      </c>
      <c r="D6" s="11">
        <v>295800.87</v>
      </c>
      <c r="E6" s="10">
        <f t="shared" ref="E6:E35" si="0">D6/C6*100</f>
        <v>21.039965146881002</v>
      </c>
    </row>
    <row r="7" spans="1:5" ht="67.5" customHeight="1" x14ac:dyDescent="0.25">
      <c r="A7" s="3"/>
      <c r="B7" s="9" t="s">
        <v>49</v>
      </c>
      <c r="C7" s="11">
        <v>390600</v>
      </c>
      <c r="D7" s="10">
        <v>110234.32</v>
      </c>
      <c r="E7" s="10">
        <f t="shared" si="0"/>
        <v>28.221792114695344</v>
      </c>
    </row>
    <row r="8" spans="1:5" ht="63" customHeight="1" x14ac:dyDescent="0.25">
      <c r="A8" s="3"/>
      <c r="B8" s="9" t="s">
        <v>44</v>
      </c>
      <c r="C8" s="10">
        <v>285900</v>
      </c>
      <c r="D8" s="10">
        <v>118862.5</v>
      </c>
      <c r="E8" s="10">
        <f t="shared" si="0"/>
        <v>41.574851346624691</v>
      </c>
    </row>
    <row r="9" spans="1:5" ht="99.75" hidden="1" customHeight="1" x14ac:dyDescent="0.25">
      <c r="A9" s="3"/>
      <c r="B9" s="9" t="s">
        <v>50</v>
      </c>
      <c r="C9" s="10">
        <v>0</v>
      </c>
      <c r="D9" s="11">
        <v>0</v>
      </c>
      <c r="E9" s="10" t="e">
        <f t="shared" si="0"/>
        <v>#DIV/0!</v>
      </c>
    </row>
    <row r="10" spans="1:5" ht="30.75" customHeight="1" x14ac:dyDescent="0.25">
      <c r="A10" s="3"/>
      <c r="B10" s="9" t="s">
        <v>8</v>
      </c>
      <c r="C10" s="10">
        <v>3000</v>
      </c>
      <c r="D10" s="10">
        <v>27</v>
      </c>
      <c r="E10" s="10">
        <f t="shared" si="0"/>
        <v>0.89999999999999991</v>
      </c>
    </row>
    <row r="11" spans="1:5" ht="18" customHeight="1" x14ac:dyDescent="0.25">
      <c r="A11" s="3"/>
      <c r="B11" s="9" t="s">
        <v>9</v>
      </c>
      <c r="C11" s="10">
        <v>20700</v>
      </c>
      <c r="D11" s="10">
        <v>5164</v>
      </c>
      <c r="E11" s="10">
        <f t="shared" si="0"/>
        <v>24.946859903381643</v>
      </c>
    </row>
    <row r="12" spans="1:5" ht="33" customHeight="1" x14ac:dyDescent="0.25">
      <c r="A12" s="3"/>
      <c r="B12" s="9" t="s">
        <v>10</v>
      </c>
      <c r="C12" s="10">
        <v>29000</v>
      </c>
      <c r="D12" s="11">
        <v>0</v>
      </c>
      <c r="E12" s="10">
        <f t="shared" si="0"/>
        <v>0</v>
      </c>
    </row>
    <row r="13" spans="1:5" ht="17.25" customHeight="1" x14ac:dyDescent="0.25">
      <c r="A13" s="3"/>
      <c r="B13" s="9" t="s">
        <v>11</v>
      </c>
      <c r="C13" s="10">
        <v>25400</v>
      </c>
      <c r="D13" s="10">
        <v>4500</v>
      </c>
      <c r="E13" s="10">
        <f t="shared" si="0"/>
        <v>17.716535433070867</v>
      </c>
    </row>
    <row r="14" spans="1:5" ht="72" hidden="1" customHeight="1" x14ac:dyDescent="0.25">
      <c r="A14" s="3"/>
      <c r="B14" s="9" t="s">
        <v>51</v>
      </c>
      <c r="C14" s="10">
        <v>0</v>
      </c>
      <c r="D14" s="11">
        <v>0</v>
      </c>
      <c r="E14" s="10" t="e">
        <f>D14/C14*100</f>
        <v>#DIV/0!</v>
      </c>
    </row>
    <row r="15" spans="1:5" ht="61.5" customHeight="1" x14ac:dyDescent="0.25">
      <c r="A15" s="3"/>
      <c r="B15" s="9" t="s">
        <v>39</v>
      </c>
      <c r="C15" s="10">
        <v>555100</v>
      </c>
      <c r="D15" s="11">
        <v>113202.78</v>
      </c>
      <c r="E15" s="10">
        <f>D15/C15*100</f>
        <v>20.393222842731042</v>
      </c>
    </row>
    <row r="16" spans="1:5" ht="51.75" hidden="1" customHeight="1" x14ac:dyDescent="0.25">
      <c r="A16" s="3"/>
      <c r="B16" s="9" t="s">
        <v>38</v>
      </c>
      <c r="C16" s="10">
        <v>0</v>
      </c>
      <c r="D16" s="11">
        <v>0</v>
      </c>
      <c r="E16" s="10" t="e">
        <f t="shared" si="0"/>
        <v>#DIV/0!</v>
      </c>
    </row>
    <row r="17" spans="1:5" ht="35.25" customHeight="1" x14ac:dyDescent="0.25">
      <c r="A17" s="3"/>
      <c r="B17" s="9" t="s">
        <v>12</v>
      </c>
      <c r="C17" s="11">
        <v>20000</v>
      </c>
      <c r="D17" s="13">
        <v>20000</v>
      </c>
      <c r="E17" s="10">
        <f>D17/C17*100</f>
        <v>100</v>
      </c>
    </row>
    <row r="18" spans="1:5" ht="63.75" hidden="1" customHeight="1" x14ac:dyDescent="0.25">
      <c r="A18" s="3"/>
      <c r="B18" s="9" t="s">
        <v>42</v>
      </c>
      <c r="C18" s="10"/>
      <c r="D18" s="12"/>
      <c r="E18" s="10" t="e">
        <f t="shared" si="0"/>
        <v>#DIV/0!</v>
      </c>
    </row>
    <row r="19" spans="1:5" ht="16.5" hidden="1" customHeight="1" x14ac:dyDescent="0.25">
      <c r="A19" s="3"/>
      <c r="B19" s="9" t="s">
        <v>43</v>
      </c>
      <c r="C19" s="10">
        <v>0</v>
      </c>
      <c r="D19" s="12"/>
      <c r="E19" s="10" t="e">
        <f t="shared" si="0"/>
        <v>#DIV/0!</v>
      </c>
    </row>
    <row r="20" spans="1:5" ht="51.75" customHeight="1" x14ac:dyDescent="0.25">
      <c r="A20" s="5" t="s">
        <v>13</v>
      </c>
      <c r="B20" s="6" t="s">
        <v>14</v>
      </c>
      <c r="C20" s="8">
        <f>SUM(C21+C22+C27+C25+C26+C24)</f>
        <v>69898959.75</v>
      </c>
      <c r="D20" s="7">
        <f>SUM(D21+D22+D27+D25+D26+D23+D24)</f>
        <v>6460508.71</v>
      </c>
      <c r="E20" s="8">
        <f t="shared" si="0"/>
        <v>9.2426392797641039</v>
      </c>
    </row>
    <row r="21" spans="1:5" ht="15.75" customHeight="1" x14ac:dyDescent="0.25">
      <c r="A21" s="3" t="s">
        <v>15</v>
      </c>
      <c r="B21" s="9" t="s">
        <v>16</v>
      </c>
      <c r="C21" s="10">
        <v>3145700</v>
      </c>
      <c r="D21" s="11">
        <v>708509.8</v>
      </c>
      <c r="E21" s="10">
        <f t="shared" si="0"/>
        <v>22.523120450138283</v>
      </c>
    </row>
    <row r="22" spans="1:5" ht="18.75" customHeight="1" x14ac:dyDescent="0.25">
      <c r="A22" s="3" t="s">
        <v>17</v>
      </c>
      <c r="B22" s="9" t="s">
        <v>18</v>
      </c>
      <c r="C22" s="10">
        <f>64493500+2258600</f>
        <v>66752100</v>
      </c>
      <c r="D22" s="11">
        <v>5754724.1799999997</v>
      </c>
      <c r="E22" s="10">
        <f t="shared" si="0"/>
        <v>8.6210384092785084</v>
      </c>
    </row>
    <row r="23" spans="1:5" ht="174.75" customHeight="1" x14ac:dyDescent="0.25">
      <c r="A23" s="3" t="s">
        <v>36</v>
      </c>
      <c r="B23" s="9" t="s">
        <v>53</v>
      </c>
      <c r="C23" s="10">
        <v>0</v>
      </c>
      <c r="D23" s="11">
        <v>-3885.02</v>
      </c>
      <c r="E23" s="10" t="e">
        <f t="shared" si="0"/>
        <v>#DIV/0!</v>
      </c>
    </row>
    <row r="24" spans="1:5" ht="128.25" customHeight="1" x14ac:dyDescent="0.25">
      <c r="A24" s="3" t="s">
        <v>40</v>
      </c>
      <c r="B24" s="9" t="s">
        <v>41</v>
      </c>
      <c r="C24" s="10">
        <v>1159.75</v>
      </c>
      <c r="D24" s="11">
        <v>1159.75</v>
      </c>
      <c r="E24" s="10">
        <f t="shared" si="0"/>
        <v>100</v>
      </c>
    </row>
    <row r="25" spans="1:5" ht="107.25" hidden="1" customHeight="1" x14ac:dyDescent="0.25">
      <c r="A25" s="3" t="s">
        <v>40</v>
      </c>
      <c r="B25" s="9" t="s">
        <v>46</v>
      </c>
      <c r="C25" s="10"/>
      <c r="D25" s="11"/>
      <c r="E25" s="10" t="e">
        <f t="shared" si="0"/>
        <v>#DIV/0!</v>
      </c>
    </row>
    <row r="26" spans="1:5" ht="48" hidden="1" customHeight="1" x14ac:dyDescent="0.25">
      <c r="A26" s="3" t="s">
        <v>45</v>
      </c>
      <c r="B26" s="9" t="s">
        <v>48</v>
      </c>
      <c r="C26" s="10"/>
      <c r="D26" s="11"/>
      <c r="E26" s="10" t="e">
        <f t="shared" si="0"/>
        <v>#DIV/0!</v>
      </c>
    </row>
    <row r="27" spans="1:5" ht="90" hidden="1" customHeight="1" x14ac:dyDescent="0.25">
      <c r="A27" s="3" t="s">
        <v>47</v>
      </c>
      <c r="B27" s="9" t="s">
        <v>37</v>
      </c>
      <c r="C27" s="11"/>
      <c r="D27" s="11"/>
      <c r="E27" s="10" t="e">
        <f t="shared" si="0"/>
        <v>#DIV/0!</v>
      </c>
    </row>
    <row r="28" spans="1:5" ht="16.5" customHeight="1" x14ac:dyDescent="0.25">
      <c r="A28" s="5" t="s">
        <v>19</v>
      </c>
      <c r="B28" s="6" t="s">
        <v>20</v>
      </c>
      <c r="C28" s="7">
        <f>SUM(C29:C35)</f>
        <v>74546828.670000002</v>
      </c>
      <c r="D28" s="8">
        <f>SUM(D29:D35)</f>
        <v>6545016.1799999997</v>
      </c>
      <c r="E28" s="8">
        <f t="shared" si="0"/>
        <v>8.7797379134304094</v>
      </c>
    </row>
    <row r="29" spans="1:5" ht="33" customHeight="1" x14ac:dyDescent="0.25">
      <c r="A29" s="3" t="s">
        <v>21</v>
      </c>
      <c r="B29" s="9" t="s">
        <v>22</v>
      </c>
      <c r="C29" s="11">
        <v>20396292.629999999</v>
      </c>
      <c r="D29" s="10">
        <v>4334344.3</v>
      </c>
      <c r="E29" s="10">
        <f t="shared" si="0"/>
        <v>21.250647745781041</v>
      </c>
    </row>
    <row r="30" spans="1:5" ht="19.5" customHeight="1" x14ac:dyDescent="0.25">
      <c r="A30" s="3" t="s">
        <v>23</v>
      </c>
      <c r="B30" s="9" t="s">
        <v>24</v>
      </c>
      <c r="C30" s="10">
        <v>347500</v>
      </c>
      <c r="D30" s="10">
        <v>31809.8</v>
      </c>
      <c r="E30" s="10">
        <f t="shared" si="0"/>
        <v>9.1538992805755388</v>
      </c>
    </row>
    <row r="31" spans="1:5" ht="51" customHeight="1" x14ac:dyDescent="0.25">
      <c r="A31" s="3" t="s">
        <v>25</v>
      </c>
      <c r="B31" s="9" t="s">
        <v>26</v>
      </c>
      <c r="C31" s="10">
        <v>261300</v>
      </c>
      <c r="D31" s="10">
        <v>0</v>
      </c>
      <c r="E31" s="10">
        <f t="shared" si="0"/>
        <v>0</v>
      </c>
    </row>
    <row r="32" spans="1:5" ht="21.75" customHeight="1" x14ac:dyDescent="0.25">
      <c r="A32" s="3" t="s">
        <v>27</v>
      </c>
      <c r="B32" s="9" t="s">
        <v>28</v>
      </c>
      <c r="C32" s="11">
        <v>2189736.04</v>
      </c>
      <c r="D32" s="10">
        <v>65000</v>
      </c>
      <c r="E32" s="10">
        <f t="shared" si="0"/>
        <v>2.968394309297663</v>
      </c>
    </row>
    <row r="33" spans="1:5" ht="32.25" customHeight="1" x14ac:dyDescent="0.25">
      <c r="A33" s="3" t="s">
        <v>29</v>
      </c>
      <c r="B33" s="9" t="s">
        <v>30</v>
      </c>
      <c r="C33" s="11">
        <v>49964400</v>
      </c>
      <c r="D33" s="10">
        <v>1891602.08</v>
      </c>
      <c r="E33" s="10">
        <f t="shared" si="0"/>
        <v>3.7858997206010678</v>
      </c>
    </row>
    <row r="34" spans="1:5" ht="21.75" customHeight="1" x14ac:dyDescent="0.25">
      <c r="A34" s="3" t="s">
        <v>31</v>
      </c>
      <c r="B34" s="9" t="s">
        <v>32</v>
      </c>
      <c r="C34" s="10">
        <v>200000</v>
      </c>
      <c r="D34" s="10">
        <v>50000</v>
      </c>
      <c r="E34" s="10">
        <f t="shared" si="0"/>
        <v>25</v>
      </c>
    </row>
    <row r="35" spans="1:5" ht="21" customHeight="1" x14ac:dyDescent="0.25">
      <c r="A35" s="3" t="s">
        <v>31</v>
      </c>
      <c r="B35" s="9" t="s">
        <v>33</v>
      </c>
      <c r="C35" s="10">
        <v>1187600</v>
      </c>
      <c r="D35" s="10">
        <v>172260</v>
      </c>
      <c r="E35" s="10">
        <f t="shared" si="0"/>
        <v>14.504883799259011</v>
      </c>
    </row>
    <row r="121" spans="110:193" x14ac:dyDescent="0.2"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10:193" x14ac:dyDescent="0.2"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10:193" x14ac:dyDescent="0.2"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</row>
    <row r="124" spans="110:193" x14ac:dyDescent="0.2"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10:193" x14ac:dyDescent="0.2"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10:193" x14ac:dyDescent="0.2"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</row>
    <row r="127" spans="110:193" x14ac:dyDescent="0.2"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</row>
    <row r="128" spans="110:193" x14ac:dyDescent="0.2"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</row>
    <row r="129" spans="110:193" x14ac:dyDescent="0.2"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</row>
    <row r="130" spans="110:193" x14ac:dyDescent="0.2"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10:193" x14ac:dyDescent="0.2"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</row>
    <row r="132" spans="110:193" x14ac:dyDescent="0.2"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10:193" x14ac:dyDescent="0.2"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10:193" x14ac:dyDescent="0.2"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10:193" x14ac:dyDescent="0.2"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10:193" x14ac:dyDescent="0.2"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</row>
    <row r="137" spans="110:193" x14ac:dyDescent="0.2"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</row>
    <row r="138" spans="110:193" x14ac:dyDescent="0.2"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</row>
    <row r="139" spans="110:193" x14ac:dyDescent="0.2"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</row>
    <row r="140" spans="110:193" x14ac:dyDescent="0.2"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</row>
    <row r="141" spans="110:193" x14ac:dyDescent="0.2"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</row>
    <row r="142" spans="110:193" x14ac:dyDescent="0.2"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</row>
    <row r="143" spans="110:193" x14ac:dyDescent="0.2"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</row>
    <row r="144" spans="110:193" x14ac:dyDescent="0.2"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10:193" x14ac:dyDescent="0.2"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</row>
    <row r="146" spans="110:193" x14ac:dyDescent="0.2"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</row>
    <row r="147" spans="110:193" x14ac:dyDescent="0.2"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10:193" x14ac:dyDescent="0.2"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10:193" x14ac:dyDescent="0.2"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10:193" x14ac:dyDescent="0.2"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10:193" x14ac:dyDescent="0.2"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10:193" x14ac:dyDescent="0.2"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</row>
    <row r="153" spans="110:193" x14ac:dyDescent="0.2"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10:193" x14ac:dyDescent="0.2"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10:193" x14ac:dyDescent="0.2"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10:193" x14ac:dyDescent="0.2"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10:193" x14ac:dyDescent="0.2"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10:193" x14ac:dyDescent="0.2"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10:193" x14ac:dyDescent="0.2"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10:193" x14ac:dyDescent="0.2"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10:193" x14ac:dyDescent="0.2"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10:193" x14ac:dyDescent="0.2"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10:193" x14ac:dyDescent="0.2"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10:193" x14ac:dyDescent="0.2"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10:193" x14ac:dyDescent="0.2"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10:193" x14ac:dyDescent="0.2"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10:193" x14ac:dyDescent="0.2"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10:193" x14ac:dyDescent="0.2"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10:193" x14ac:dyDescent="0.2"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10:193" x14ac:dyDescent="0.2"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10:193" x14ac:dyDescent="0.2"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2" spans="110:193" x14ac:dyDescent="0.2"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</row>
    <row r="173" spans="110:193" x14ac:dyDescent="0.2"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</row>
    <row r="174" spans="110:193" x14ac:dyDescent="0.2"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</row>
    <row r="180" spans="68:92" x14ac:dyDescent="0.2">
      <c r="BP180" t="s">
        <v>34</v>
      </c>
    </row>
    <row r="182" spans="68:92" x14ac:dyDescent="0.2">
      <c r="BR182">
        <v>9</v>
      </c>
      <c r="CN182">
        <v>2017</v>
      </c>
    </row>
    <row r="183" spans="68:92" x14ac:dyDescent="0.2">
      <c r="BR183">
        <v>5</v>
      </c>
      <c r="BX183" t="s">
        <v>35</v>
      </c>
    </row>
    <row r="222" spans="68:92" x14ac:dyDescent="0.2">
      <c r="BP222" t="s">
        <v>34</v>
      </c>
    </row>
    <row r="224" spans="68:92" x14ac:dyDescent="0.2">
      <c r="BR224">
        <v>9</v>
      </c>
      <c r="CN224">
        <v>2017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на сайт</vt:lpstr>
      <vt:lpstr>'Информация 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2023-04-11T07:04:19Z</cp:lastPrinted>
  <dcterms:created xsi:type="dcterms:W3CDTF">2017-01-09T10:25:51Z</dcterms:created>
  <dcterms:modified xsi:type="dcterms:W3CDTF">2024-06-24T12:18:49Z</dcterms:modified>
</cp:coreProperties>
</file>